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7470" windowHeight="24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<sst xmlns="http://schemas.openxmlformats.org/spreadsheetml/2006/main" count="356" uniqueCount="248">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</sst>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sz val="10"/>
      <color indexed="60"/>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sz val="10"/>
      <color rgb="FFC0000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0" fontId="68" fillId="0" borderId="12" xfId="0" applyFont="1" applyBorder="1" applyAlignment="1">
      <alignment horizontal="left" vertical="center"/>
    </xf>
    <xf numFmtId="9" fontId="70" fillId="0" borderId="12" xfId="0" applyNumberFormat="1" applyFont="1" applyBorder="1" applyAlignment="1">
      <alignment horizontal="center" vertical="center"/>
    </xf>
    <xf numFmtId="9" fontId="68" fillId="0" borderId="12" xfId="0" applyNumberFormat="1" applyFont="1" applyBorder="1" applyAlignment="1">
      <alignment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70" fillId="0" borderId="0" xfId="0" applyFont="1" applyAlignment="1">
      <alignment horizontal="left"/>
    </xf>
    <xf numFmtId="0" fontId="72" fillId="0" borderId="0" xfId="35" applyFont="1" applyAlignment="1">
      <alignment horizontal="left"/>
    </xf>
    <xf numFmtId="0" fontId="68" fillId="0" borderId="0" xfId="0" applyFont="1" applyAlignment="1">
      <alignment horizontal="left" wrapText="1"/>
    </xf>
    <xf numFmtId="9" fontId="34" fillId="0" borderId="0" xfId="51" applyNumberFormat="1" applyFont="1" applyAlignment="1">
      <alignment horizontal="left"/>
      <protection/>
    </xf>
    <xf numFmtId="0" fontId="68"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8" fillId="0" borderId="0" xfId="0" applyFont="1" applyAlignment="1">
      <alignment horizontal="left" vertical="center"/>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73" fillId="0" borderId="0" xfId="0" applyFont="1" applyAlignment="1">
      <alignment horizontal="left" wrapText="1"/>
    </xf>
    <xf numFmtId="0" fontId="68" fillId="0" borderId="0" xfId="0" applyFont="1" applyAlignment="1">
      <alignment horizontal="left"/>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9" fontId="74" fillId="37" borderId="37" xfId="0" applyNumberFormat="1"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0" fontId="75" fillId="16" borderId="40" xfId="0" applyFont="1" applyFill="1" applyBorder="1" applyAlignment="1">
      <alignment horizontal="center" vertical="center"/>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178" fontId="75" fillId="16" borderId="44" xfId="0" applyNumberFormat="1" applyFont="1" applyFill="1" applyBorder="1" applyAlignment="1">
      <alignment horizontal="center" vertical="center"/>
    </xf>
    <xf numFmtId="178" fontId="75" fillId="16" borderId="45" xfId="0" applyNumberFormat="1" applyFont="1" applyFill="1" applyBorder="1" applyAlignment="1">
      <alignment horizontal="center" vertical="center"/>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0" fontId="62" fillId="38" borderId="46" xfId="0" applyFont="1" applyFill="1" applyBorder="1" applyAlignment="1">
      <alignment horizontal="center" vertical="center" wrapText="1"/>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view="pageBreakPreview" zoomScale="60" zoomScaleNormal="13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Q38" sqref="Q38"/>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100" t="s">
        <v>240</v>
      </c>
      <c r="B33" s="100"/>
      <c r="C33" s="100"/>
      <c r="D33" s="100"/>
      <c r="E33" s="100"/>
      <c r="F33" s="100"/>
      <c r="G33" s="100"/>
      <c r="H33" s="100"/>
      <c r="I33" s="100"/>
      <c r="J33" s="100"/>
      <c r="K33" s="100"/>
      <c r="L33" s="100"/>
      <c r="M33" s="100"/>
      <c r="N33" s="100"/>
    </row>
    <row r="35" spans="1:14" ht="15">
      <c r="A35" s="101" t="s">
        <v>212</v>
      </c>
      <c r="B35" s="101"/>
      <c r="C35" s="101"/>
      <c r="D35" s="101"/>
      <c r="E35" s="101"/>
      <c r="F35" s="101"/>
      <c r="G35" s="101"/>
      <c r="H35" s="101"/>
      <c r="I35" s="101"/>
      <c r="J35" s="101"/>
      <c r="K35" s="101"/>
      <c r="L35" s="101"/>
      <c r="M35" s="101"/>
      <c r="N35" s="101"/>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8"/>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2">
        <f>_xlfn.IFERROR((COUNTIF(C4:C9,"Da")+(COUNTIF(C4:C9,"Djelomično")/2))/((COUNTIF(C4:C9,"Da")+COUNTIF(C4:C9,"Ne")+COUNTIF(C4:C9,"Djelomično"))),"Nije primjenjivo")</f>
        <v>1</v>
      </c>
      <c r="B10" s="103"/>
      <c r="C10" s="104"/>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2" t="str">
        <f>_xlfn.IFERROR((COUNTIF(C12:C15,"Da")+(COUNTIF(C12:C15,"Djelomično")/2))/((COUNTIF(C12:C15,"Da")+COUNTIF(C12:C15,"Ne")+COUNTIF(C12:C15,"Djelomično"))),"Nije primjenjivo")</f>
        <v>Nije primjenjivo</v>
      </c>
      <c r="B16" s="103"/>
      <c r="C16" s="104"/>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2">
        <f>_xlfn.IFERROR((COUNTIF(C18:C20,"Da")+(COUNTIF(C18:C20,"Djelomično")/2))/((COUNTIF(C18:C20,"Da")+COUNTIF(C18:C20,"Ne")+COUNTIF(C18:C20,"Djelomično"))),"Nije primjenjivo")</f>
        <v>1</v>
      </c>
      <c r="B21" s="103"/>
      <c r="C21" s="104"/>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2">
        <f>_xlfn.IFERROR((COUNTIF(C23:C24,"Da")+(COUNTIF(C23:C24,"Djelomično")/2))/((COUNTIF(C23:C24,"Da")+COUNTIF(C23:C24,"Ne")+COUNTIF(C23:C24,"Djelomično"))),"Nije primjenjivo")</f>
        <v>1</v>
      </c>
      <c r="B25" s="103"/>
      <c r="C25" s="104"/>
      <c r="F25" s="32">
        <f>+VALUE(A79)</f>
        <v>1</v>
      </c>
    </row>
    <row r="26" spans="1:6" ht="49.5" customHeight="1">
      <c r="A26" s="14" t="s">
        <v>146</v>
      </c>
      <c r="B26" s="105" t="s">
        <v>41</v>
      </c>
      <c r="C26" s="106"/>
      <c r="F26" s="32" t="e">
        <f>+VALUE(A92)</f>
        <v>#VALUE!</v>
      </c>
    </row>
    <row r="27" spans="1:6" ht="15">
      <c r="A27" s="29" t="s">
        <v>39</v>
      </c>
      <c r="B27" s="116" t="s">
        <v>40</v>
      </c>
      <c r="C27" s="117"/>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2">
        <f>_xlfn.IFERROR((COUNTIF(C28:C31,"Da")+(COUNTIF(C28:C31,"Djelomično")/2))/((COUNTIF(C28:C31,"Da")+COUNTIF(C28:C31,"Ne")+COUNTIF(C28:C31,"Djelomično"))),"Nije primjenjivo")</f>
        <v>1</v>
      </c>
      <c r="B32" s="103"/>
      <c r="C32" s="104"/>
    </row>
    <row r="33" spans="1:3" ht="15">
      <c r="A33" s="29" t="s">
        <v>49</v>
      </c>
      <c r="B33" s="116" t="s">
        <v>79</v>
      </c>
      <c r="C33" s="117"/>
    </row>
    <row r="34" spans="1:3" ht="30">
      <c r="A34" s="15" t="s">
        <v>52</v>
      </c>
      <c r="B34" s="10" t="s">
        <v>50</v>
      </c>
      <c r="C34" s="79" t="s">
        <v>5</v>
      </c>
    </row>
    <row r="35" spans="1:3" ht="45">
      <c r="A35" s="15" t="s">
        <v>53</v>
      </c>
      <c r="B35" s="10" t="s">
        <v>51</v>
      </c>
      <c r="C35" s="79" t="s">
        <v>5</v>
      </c>
    </row>
    <row r="36" spans="1:3" ht="24.75" customHeight="1">
      <c r="A36" s="102">
        <f>_xlfn.IFERROR((COUNTIF(C34:C35,"Da")+(COUNTIF(C34:C35,"Djelomično")/2))/((COUNTIF(C34:C35,"Da")+COUNTIF(C34:C35,"Ne")+COUNTIF(C34:C35,"Djelomično"))),"Nije primjenjivo")</f>
        <v>1</v>
      </c>
      <c r="B36" s="103"/>
      <c r="C36" s="104"/>
    </row>
    <row r="37" spans="1:3" ht="15">
      <c r="A37" s="29" t="s">
        <v>54</v>
      </c>
      <c r="B37" s="116" t="s">
        <v>78</v>
      </c>
      <c r="C37" s="117"/>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2">
        <f>_xlfn.IFERROR((COUNTIF(C38:C50,"Da")+(COUNTIF(C38:C50,"Djelomično")/2))/((COUNTIF(C38:C50,"Da")+COUNTIF(C38:C50,"Ne")+COUNTIF(C38:C50,"Djelomično"))),"Nije primjenjivo")</f>
        <v>1</v>
      </c>
      <c r="B51" s="103"/>
      <c r="C51" s="104"/>
    </row>
    <row r="52" spans="1:3" ht="15">
      <c r="A52" s="29" t="s">
        <v>76</v>
      </c>
      <c r="B52" s="116" t="s">
        <v>77</v>
      </c>
      <c r="C52" s="117"/>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2">
        <f>_xlfn.IFERROR((COUNTIF(C53:C56,"Da")+(COUNTIF(C53:C56,"Djelomično")/2))/((COUNTIF(C53:C56,"Da")+COUNTIF(C53:C56,"Ne")+COUNTIF(C53:C56,"Djelomično"))),"Nije primjenjivo")</f>
        <v>1</v>
      </c>
      <c r="B57" s="103"/>
      <c r="C57" s="104"/>
    </row>
    <row r="58" spans="1:3" ht="15">
      <c r="A58" s="29" t="s">
        <v>85</v>
      </c>
      <c r="B58" s="116" t="s">
        <v>86</v>
      </c>
      <c r="C58" s="117"/>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2" t="str">
        <f>_xlfn.IFERROR((COUNTIF(C59:C64,"Da")+(COUNTIF(C59:C64,"Djelomično")/2))/((COUNTIF(C59:C64,"Da")+COUNTIF(C59:C64,"Ne")+COUNTIF(C59:C64,"Djelomično"))),"Nije primjenjivo")</f>
        <v>Nije primjenjivo</v>
      </c>
      <c r="B65" s="103"/>
      <c r="C65" s="104"/>
    </row>
    <row r="66" spans="1:3" ht="15">
      <c r="A66" s="29" t="s">
        <v>100</v>
      </c>
      <c r="B66" s="116" t="s">
        <v>123</v>
      </c>
      <c r="C66" s="117"/>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5</v>
      </c>
    </row>
    <row r="71" spans="1:3" ht="24.75" customHeight="1">
      <c r="A71" s="102">
        <f>_xlfn.IFERROR((COUNTIF(C67:C70,"Da")+(COUNTIF(C67:C70,"Djelomično")/2))/((COUNTIF(C67:C70,"Da")+COUNTIF(C67:C70,"Ne")+COUNTIF(C67:C70,"Djelomično"))),"Nije primjenjivo")</f>
        <v>1</v>
      </c>
      <c r="B71" s="103"/>
      <c r="C71" s="104"/>
    </row>
    <row r="72" spans="1:3" ht="15">
      <c r="A72" s="29" t="s">
        <v>109</v>
      </c>
      <c r="B72" s="116" t="s">
        <v>110</v>
      </c>
      <c r="C72" s="117"/>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2">
        <f>_xlfn.IFERROR((COUNTIF(C73:C78,"Da")+(COUNTIF(C73:C78,"Djelomično")/2))/((COUNTIF(C73:C78,"Da")+COUNTIF(C73:C78,"Ne")+COUNTIF(C73:C78,"Djelomično"))),"Nije primjenjivo")</f>
        <v>1</v>
      </c>
      <c r="B79" s="103"/>
      <c r="C79" s="104"/>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2" t="str">
        <f>_xlfn.IFERROR((COUNTIF(C81:C91,"Da")+(COUNTIF(C81:C91,"Djelomično")/2))/((COUNTIF(C81:C91,"Da")+COUNTIF(C81:C91,"Ne")+COUNTIF(C81:C91,"Djelomično"))),"Nije primjenjivo")</f>
        <v>Nije primjenjivo</v>
      </c>
      <c r="B92" s="103"/>
      <c r="C92" s="104"/>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2">
        <f>_xlfn.IFERROR((COUNTIF(C94:C102,"Da")+(COUNTIF(C94:C102,"Djelomično")/2))/((COUNTIF(C94:C102,"Da")+COUNTIF(C94:C102,"Ne")+COUNTIF(C94:C102,"Djelomično"))),"Nije primjenjivo")</f>
        <v>1</v>
      </c>
      <c r="B103" s="103"/>
      <c r="C103" s="104"/>
    </row>
    <row r="104" spans="1:3" ht="24.75" customHeight="1">
      <c r="A104" s="14" t="s">
        <v>177</v>
      </c>
      <c r="B104" s="105" t="s">
        <v>244</v>
      </c>
      <c r="C104" s="106"/>
    </row>
    <row r="105" spans="1:3" ht="30">
      <c r="A105" s="15" t="s">
        <v>38</v>
      </c>
      <c r="B105" s="10" t="s">
        <v>158</v>
      </c>
      <c r="C105" s="79" t="s">
        <v>174</v>
      </c>
    </row>
    <row r="106" spans="1:3" ht="24.75" customHeight="1" thickBot="1">
      <c r="A106" s="107" t="str">
        <f>IF(C105="Više od 90%","100%",IF(C105="80% - 90%","75%",IF(C105="70% - 80%","50%",IF(C105="60% - 70%","25%",IF(C105="Manje od 60%","0%","Nije primjenjivo")))))</f>
        <v>100%</v>
      </c>
      <c r="B106" s="108"/>
      <c r="C106" s="109"/>
    </row>
    <row r="107" spans="1:3" ht="24.75" customHeight="1">
      <c r="A107" s="110" t="s">
        <v>179</v>
      </c>
      <c r="B107" s="111"/>
      <c r="C107" s="114" t="e">
        <f>_xlfn.SUMIFS(F15:F28,F15:F28,"&lt;&gt;#VALUE!")/COUNT(F15:F28)</f>
        <v>#VALUE!</v>
      </c>
    </row>
    <row r="108" spans="1:3" ht="24.75" customHeight="1" thickBot="1">
      <c r="A108" s="112"/>
      <c r="B108" s="113"/>
      <c r="C108" s="115"/>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8"/>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9" t="s">
        <v>179</v>
      </c>
      <c r="B17" s="120"/>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8"/>
    </row>
    <row r="2" spans="1:4" s="1" customFormat="1" ht="15" customHeight="1" thickBot="1">
      <c r="A2" s="127"/>
      <c r="B2" s="127"/>
      <c r="C2" s="127"/>
      <c r="D2" s="47"/>
    </row>
    <row r="3" spans="1:4" s="1" customFormat="1" ht="15" customHeight="1">
      <c r="A3" s="131" t="s">
        <v>199</v>
      </c>
      <c r="B3" s="132"/>
      <c r="C3" s="132"/>
      <c r="D3" s="52"/>
    </row>
    <row r="4" spans="1:4" s="1" customFormat="1" ht="15" customHeight="1">
      <c r="A4" s="128" t="s">
        <v>197</v>
      </c>
      <c r="B4" s="129"/>
      <c r="C4" s="129"/>
      <c r="D4" s="53"/>
    </row>
    <row r="5" spans="1:4" s="1" customFormat="1" ht="15" customHeight="1">
      <c r="A5" s="128" t="s">
        <v>196</v>
      </c>
      <c r="B5" s="129"/>
      <c r="C5" s="129"/>
      <c r="D5" s="54"/>
    </row>
    <row r="6" spans="1:4" s="1" customFormat="1" ht="15" customHeight="1">
      <c r="A6" s="128" t="s">
        <v>198</v>
      </c>
      <c r="B6" s="129"/>
      <c r="C6" s="129"/>
      <c r="D6" s="54"/>
    </row>
    <row r="7" spans="1:4" s="1" customFormat="1" ht="15" customHeight="1">
      <c r="A7" s="128" t="s">
        <v>200</v>
      </c>
      <c r="B7" s="129"/>
      <c r="C7" s="129"/>
      <c r="D7" s="53"/>
    </row>
    <row r="8" spans="1:4" s="1" customFormat="1" ht="15" customHeight="1">
      <c r="A8" s="128" t="s">
        <v>201</v>
      </c>
      <c r="B8" s="129"/>
      <c r="C8" s="129"/>
      <c r="D8" s="53"/>
    </row>
    <row r="9" spans="1:4" s="1" customFormat="1" ht="15" customHeight="1">
      <c r="A9" s="121"/>
      <c r="B9" s="122"/>
      <c r="C9" s="123"/>
      <c r="D9" s="54"/>
    </row>
    <row r="10" spans="1:4" s="1" customFormat="1" ht="15" customHeight="1" thickBot="1">
      <c r="A10" s="124"/>
      <c r="B10" s="125"/>
      <c r="C10" s="126"/>
      <c r="D10" s="55"/>
    </row>
    <row r="11" spans="1:4" s="1" customFormat="1" ht="15" customHeight="1" thickBot="1">
      <c r="A11" s="130"/>
      <c r="B11" s="130"/>
      <c r="C11" s="13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Josipa Maraković</cp:lastModifiedBy>
  <cp:lastPrinted>2019-12-05T14:42:35Z</cp:lastPrinted>
  <dcterms:created xsi:type="dcterms:W3CDTF">2012-05-21T15:07:27Z</dcterms:created>
  <dcterms:modified xsi:type="dcterms:W3CDTF">2023-12-29T07:18:39Z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